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H:\Maxi\Bestellungen\"/>
    </mc:Choice>
  </mc:AlternateContent>
  <bookViews>
    <workbookView xWindow="0" yWindow="0" windowWidth="28800" windowHeight="12435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29" i="1" l="1"/>
  <c r="J28" i="1"/>
  <c r="I28" i="1" l="1"/>
  <c r="I29" i="1" l="1"/>
  <c r="J30" i="1" l="1"/>
  <c r="I30" i="1"/>
</calcChain>
</file>

<file path=xl/sharedStrings.xml><?xml version="1.0" encoding="utf-8"?>
<sst xmlns="http://schemas.openxmlformats.org/spreadsheetml/2006/main" count="84" uniqueCount="58">
  <si>
    <t>Index</t>
  </si>
  <si>
    <t>Menge</t>
  </si>
  <si>
    <t>Teilenummer</t>
  </si>
  <si>
    <t>Beschreibung</t>
  </si>
  <si>
    <t>Kundenreferenz</t>
  </si>
  <si>
    <t>Lieferrückstände</t>
  </si>
  <si>
    <t>Stückpreis</t>
  </si>
  <si>
    <t>Gesamtpreis</t>
  </si>
  <si>
    <t>IC MCU 32BIT 256KB FLASH 48LQFP</t>
  </si>
  <si>
    <t>KW</t>
  </si>
  <si>
    <t>MP</t>
  </si>
  <si>
    <t/>
  </si>
  <si>
    <t>Gesamt:</t>
  </si>
  <si>
    <t>mit MwSt.</t>
  </si>
  <si>
    <t>ohne MwSt.</t>
  </si>
  <si>
    <t>AP2112K-3.3TRG1DICT-ND</t>
  </si>
  <si>
    <t>IC REG LINEAR 3.3V 600MA SOT25</t>
  </si>
  <si>
    <t>Storniert</t>
  </si>
  <si>
    <t>Ausgeliefert</t>
  </si>
  <si>
    <t>455-1809-1-ND</t>
  </si>
  <si>
    <t>CONN HEADER SMD R/A 9POS 1MM</t>
  </si>
  <si>
    <t>455-3663-ND</t>
  </si>
  <si>
    <t>JUMPER 09SR-3S - 09SR-3S 8"</t>
  </si>
  <si>
    <t>A98576-ND</t>
  </si>
  <si>
    <t>CONN HEADER R/A 4POS 2MM</t>
  </si>
  <si>
    <t>1727-3891-1-ND</t>
  </si>
  <si>
    <t>TVS DIODE 24V 41V SOT23</t>
  </si>
  <si>
    <t>478-6503-1-ND</t>
  </si>
  <si>
    <t>VARISTOR 34.5V 300A 1210</t>
  </si>
  <si>
    <t>LTC2875IS8#PBF-ND</t>
  </si>
  <si>
    <t>IC TRANSCEIVER 2/2 8SO</t>
  </si>
  <si>
    <t>568-11349-ND</t>
  </si>
  <si>
    <t>1951-2707-ND</t>
  </si>
  <si>
    <t>DC DC CONVERTER 3.3V 1.7W</t>
  </si>
  <si>
    <t>S1111EC-40-ND</t>
  </si>
  <si>
    <t>CONN HEADER R/A 40POS 2.54MM</t>
  </si>
  <si>
    <t>732-10404-ND</t>
  </si>
  <si>
    <t>HEX STANDOFF M3X0.5 STEEL 11MM</t>
  </si>
  <si>
    <t>929974E-01-14-ND</t>
  </si>
  <si>
    <t>CONN RCPT 14POS 0.1 TIN PCB</t>
  </si>
  <si>
    <t>3M157417-ND</t>
  </si>
  <si>
    <t>CONN RCPT 8POS 0.1 GOLD PCB</t>
  </si>
  <si>
    <t>S9407-ND</t>
  </si>
  <si>
    <t>CONN HEADER VERT 2POS 2.54MM</t>
  </si>
  <si>
    <t>S9435-ND</t>
  </si>
  <si>
    <t>CONN RCPT .100" SNGL BEIGE 2POS</t>
  </si>
  <si>
    <t>S9473CT-ND</t>
  </si>
  <si>
    <t>CONN SOCKET 20-26AWG CRIMP TIN</t>
  </si>
  <si>
    <t>CN117B-25-ND</t>
  </si>
  <si>
    <t>HOOK-UP STRND 20AWG 300V BLK 25'</t>
  </si>
  <si>
    <t>1727-2834-1-ND</t>
  </si>
  <si>
    <t>IC BUFFER NON-INVERT 5.5V 14SO</t>
  </si>
  <si>
    <t>296-8404-1-ND</t>
  </si>
  <si>
    <t>IC TXRX NON-INVERT 5.5V 20TSSOP</t>
  </si>
  <si>
    <t>PCE3302CT-ND</t>
  </si>
  <si>
    <t>CAP ALUM 47UF 20% 35V SMD</t>
  </si>
  <si>
    <t>SMAZ5V1-TPMSCT-ND</t>
  </si>
  <si>
    <t>DIODE ZENER 5.1V 1W DO214AC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</si>
</sst>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4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ont="1" applyFill="1" applyBorder="1"/>
    <xf numFmtId="44" fontId="0" fillId="2" borderId="0" xfId="1" applyFont="1" applyFill="1" applyBorder="1"/>
    <xf numFmtId="44" fontId="0" fillId="2" borderId="0" xfId="0" applyNumberFormat="1" applyFont="1" applyFill="1" applyBorder="1"/>
    <xf numFmtId="44" fontId="0" fillId="3" borderId="0" xfId="1" applyFont="1" applyFill="1" applyBorder="1"/>
    <xf numFmtId="44" fontId="0" fillId="3" borderId="0" xfId="0" applyNumberFormat="1" applyFont="1" applyFill="1" applyBorder="1"/>
    <xf numFmtId="0" fontId="3" fillId="3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/>
    <xf numFmtId="8" fontId="0" fillId="0" borderId="0" xfId="0" applyNumberFormat="1" applyFont="1" applyFill="1" applyBorder="1" applyAlignment="1">
      <alignment horizontal="right"/>
    </xf>
    <xf numFmtId="44" fontId="0" fillId="0" borderId="0" xfId="1" applyFont="1" applyFill="1" applyBorder="1" applyAlignment="1">
      <alignment horizontal="right"/>
    </xf>
  </cellXfs>
  <cellStyles count="2">
    <cellStyle name="Standard" xfId="0" builtinId="0"/>
    <cellStyle name="Währung" xfId="1" builtinId="4"/>
  </cellStyles>
  <dxfs count="2"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F25" sqref="F25"/>
    </sheetView>
  </sheetViews>
  <sheetFormatPr baseColWidth="10" defaultRowHeight="15"/>
  <cols>
    <col min="1" max="1" width="9" customWidth="1"/>
    <col min="2" max="2" width="12.7109375" customWidth="1"/>
    <col min="3" max="4" width="12.7109375" style="12" customWidth="1"/>
    <col min="5" max="5" width="32.28515625" customWidth="1"/>
    <col min="6" max="6" width="39.7109375" customWidth="1"/>
    <col min="7" max="7" width="15.5703125" customWidth="1"/>
    <col min="8" max="8" width="17.140625" customWidth="1"/>
    <col min="9" max="9" width="13" customWidth="1"/>
    <col min="10" max="10" width="12.42578125" customWidth="1"/>
  </cols>
  <sheetData>
    <row r="1" spans="1:12">
      <c r="A1" s="1" t="s">
        <v>0</v>
      </c>
      <c r="B1" s="1" t="s">
        <v>1</v>
      </c>
      <c r="C1" s="1" t="s">
        <v>17</v>
      </c>
      <c r="D1" s="1" t="s">
        <v>18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/>
      <c r="L1" s="1"/>
    </row>
    <row r="2" spans="1:12">
      <c r="A2" s="12">
        <v>1</v>
      </c>
      <c r="B2" s="12">
        <v>2</v>
      </c>
      <c r="C2" s="12">
        <v>0</v>
      </c>
      <c r="D2" s="12">
        <v>2</v>
      </c>
      <c r="E2" s="12" t="s">
        <v>19</v>
      </c>
      <c r="F2" s="12" t="s">
        <v>20</v>
      </c>
      <c r="G2" s="12" t="s">
        <v>10</v>
      </c>
      <c r="H2" s="12">
        <v>0</v>
      </c>
      <c r="I2" s="14">
        <v>0.83</v>
      </c>
      <c r="J2" s="13">
        <v>1.66</v>
      </c>
      <c r="K2" s="3"/>
      <c r="L2" s="3"/>
    </row>
    <row r="3" spans="1:12">
      <c r="A3" s="12">
        <v>2</v>
      </c>
      <c r="B3" s="12">
        <v>2</v>
      </c>
      <c r="C3" s="12">
        <v>0</v>
      </c>
      <c r="D3" s="12">
        <v>2</v>
      </c>
      <c r="E3" s="12" t="s">
        <v>21</v>
      </c>
      <c r="F3" s="12" t="s">
        <v>22</v>
      </c>
      <c r="G3" s="12" t="s">
        <v>10</v>
      </c>
      <c r="H3" s="12">
        <v>0</v>
      </c>
      <c r="I3" s="14">
        <v>1.97</v>
      </c>
      <c r="J3" s="13">
        <v>3.94</v>
      </c>
      <c r="K3" s="3"/>
      <c r="L3" s="3"/>
    </row>
    <row r="4" spans="1:12">
      <c r="A4" s="12">
        <v>3</v>
      </c>
      <c r="B4" s="12">
        <v>2</v>
      </c>
      <c r="C4" s="12">
        <v>0</v>
      </c>
      <c r="D4" s="12">
        <v>2</v>
      </c>
      <c r="E4" s="12" t="s">
        <v>23</v>
      </c>
      <c r="F4" s="12" t="s">
        <v>24</v>
      </c>
      <c r="G4" s="12" t="s">
        <v>10</v>
      </c>
      <c r="H4" s="12">
        <v>0</v>
      </c>
      <c r="I4" s="14">
        <v>0.43</v>
      </c>
      <c r="J4" s="13">
        <v>0.86</v>
      </c>
      <c r="K4" s="3"/>
      <c r="L4" s="3"/>
    </row>
    <row r="5" spans="1:12">
      <c r="A5" s="12">
        <v>4</v>
      </c>
      <c r="B5" s="12">
        <v>2</v>
      </c>
      <c r="C5" s="12">
        <v>0</v>
      </c>
      <c r="D5" s="12">
        <v>2</v>
      </c>
      <c r="E5" s="12" t="s">
        <v>25</v>
      </c>
      <c r="F5" s="12" t="s">
        <v>26</v>
      </c>
      <c r="G5" s="12" t="s">
        <v>10</v>
      </c>
      <c r="H5" s="12">
        <v>0</v>
      </c>
      <c r="I5" s="14">
        <v>0.36</v>
      </c>
      <c r="J5" s="13">
        <v>0.72</v>
      </c>
      <c r="K5" s="3"/>
      <c r="L5" s="3"/>
    </row>
    <row r="6" spans="1:12">
      <c r="A6" s="12">
        <v>5</v>
      </c>
      <c r="B6" s="12">
        <v>4</v>
      </c>
      <c r="C6" s="12">
        <v>0</v>
      </c>
      <c r="D6" s="12">
        <v>4</v>
      </c>
      <c r="E6" s="12" t="s">
        <v>27</v>
      </c>
      <c r="F6" s="12" t="s">
        <v>28</v>
      </c>
      <c r="G6" s="12" t="s">
        <v>10</v>
      </c>
      <c r="H6" s="12">
        <v>0</v>
      </c>
      <c r="I6" s="14">
        <v>0.84</v>
      </c>
      <c r="J6" s="13">
        <v>3.36</v>
      </c>
      <c r="K6" s="3"/>
      <c r="L6" s="3"/>
    </row>
    <row r="7" spans="1:12">
      <c r="A7" s="12">
        <v>6</v>
      </c>
      <c r="B7" s="12">
        <v>2</v>
      </c>
      <c r="C7" s="12">
        <v>0</v>
      </c>
      <c r="D7" s="12">
        <v>2</v>
      </c>
      <c r="E7" s="12" t="s">
        <v>29</v>
      </c>
      <c r="F7" s="12" t="s">
        <v>30</v>
      </c>
      <c r="G7" s="12" t="s">
        <v>10</v>
      </c>
      <c r="H7" s="12">
        <v>0</v>
      </c>
      <c r="I7" s="14">
        <v>3.63</v>
      </c>
      <c r="J7" s="13">
        <v>7.26</v>
      </c>
      <c r="K7" s="3"/>
      <c r="L7" s="3"/>
    </row>
    <row r="8" spans="1:12">
      <c r="A8" s="12">
        <v>7</v>
      </c>
      <c r="B8" s="12">
        <v>2</v>
      </c>
      <c r="C8" s="12">
        <v>0</v>
      </c>
      <c r="D8" s="12">
        <v>2</v>
      </c>
      <c r="E8" s="12" t="s">
        <v>31</v>
      </c>
      <c r="F8" s="12" t="s">
        <v>8</v>
      </c>
      <c r="G8" s="12" t="s">
        <v>10</v>
      </c>
      <c r="H8" s="12">
        <v>0</v>
      </c>
      <c r="I8" s="14">
        <v>5.88</v>
      </c>
      <c r="J8" s="13">
        <v>11.76</v>
      </c>
      <c r="K8" s="3"/>
      <c r="L8" s="3"/>
    </row>
    <row r="9" spans="1:12">
      <c r="A9" s="12">
        <v>8</v>
      </c>
      <c r="B9" s="12">
        <v>1</v>
      </c>
      <c r="C9" s="12">
        <v>0</v>
      </c>
      <c r="D9" s="12">
        <v>1</v>
      </c>
      <c r="E9" s="12" t="s">
        <v>32</v>
      </c>
      <c r="F9" s="12" t="s">
        <v>33</v>
      </c>
      <c r="G9" s="12" t="s">
        <v>10</v>
      </c>
      <c r="H9" s="12">
        <v>0</v>
      </c>
      <c r="I9" s="14">
        <v>5.43</v>
      </c>
      <c r="J9" s="13">
        <v>5.43</v>
      </c>
      <c r="K9" s="3"/>
      <c r="L9" s="3"/>
    </row>
    <row r="10" spans="1:12">
      <c r="A10" s="12">
        <v>9</v>
      </c>
      <c r="B10" s="12">
        <v>2</v>
      </c>
      <c r="C10" s="12">
        <v>0</v>
      </c>
      <c r="D10" s="12">
        <v>2</v>
      </c>
      <c r="E10" s="12" t="s">
        <v>34</v>
      </c>
      <c r="F10" s="12" t="s">
        <v>35</v>
      </c>
      <c r="G10" s="12" t="s">
        <v>10</v>
      </c>
      <c r="H10" s="12">
        <v>0</v>
      </c>
      <c r="I10" s="14">
        <v>0.7</v>
      </c>
      <c r="J10" s="13">
        <v>1.4</v>
      </c>
      <c r="K10" s="3"/>
      <c r="L10" s="3"/>
    </row>
    <row r="11" spans="1:12">
      <c r="A11" s="12">
        <v>10</v>
      </c>
      <c r="B11" s="12">
        <v>3</v>
      </c>
      <c r="C11" s="12">
        <v>0</v>
      </c>
      <c r="D11" s="12">
        <v>3</v>
      </c>
      <c r="E11" s="12" t="s">
        <v>36</v>
      </c>
      <c r="F11" s="12" t="s">
        <v>37</v>
      </c>
      <c r="G11" s="12" t="s">
        <v>10</v>
      </c>
      <c r="H11" s="12">
        <v>0</v>
      </c>
      <c r="I11" s="14">
        <v>0.38</v>
      </c>
      <c r="J11" s="13">
        <v>1.1399999999999999</v>
      </c>
      <c r="K11" s="3"/>
      <c r="L11" s="3"/>
    </row>
    <row r="12" spans="1:12">
      <c r="A12" s="12">
        <v>11</v>
      </c>
      <c r="B12" s="12">
        <v>2</v>
      </c>
      <c r="C12" s="12">
        <v>0</v>
      </c>
      <c r="D12" s="12">
        <v>2</v>
      </c>
      <c r="E12" s="12" t="s">
        <v>38</v>
      </c>
      <c r="F12" s="12" t="s">
        <v>39</v>
      </c>
      <c r="G12" s="12" t="s">
        <v>10</v>
      </c>
      <c r="H12" s="12">
        <v>0</v>
      </c>
      <c r="I12" s="14">
        <v>1.33</v>
      </c>
      <c r="J12" s="13">
        <v>2.66</v>
      </c>
      <c r="K12" s="3"/>
      <c r="L12" s="3"/>
    </row>
    <row r="13" spans="1:12">
      <c r="A13" s="12">
        <v>12</v>
      </c>
      <c r="B13" s="12">
        <v>2</v>
      </c>
      <c r="C13" s="12">
        <v>0</v>
      </c>
      <c r="D13" s="12">
        <v>2</v>
      </c>
      <c r="E13" s="12" t="s">
        <v>40</v>
      </c>
      <c r="F13" s="12" t="s">
        <v>41</v>
      </c>
      <c r="G13" s="12" t="s">
        <v>10</v>
      </c>
      <c r="H13" s="12">
        <v>0</v>
      </c>
      <c r="I13" s="14">
        <v>1.72</v>
      </c>
      <c r="J13" s="13">
        <v>3.44</v>
      </c>
      <c r="K13" s="3"/>
      <c r="L13" s="3"/>
    </row>
    <row r="14" spans="1:12">
      <c r="A14" s="12">
        <v>13</v>
      </c>
      <c r="B14" s="12">
        <v>10</v>
      </c>
      <c r="C14" s="12">
        <v>0</v>
      </c>
      <c r="D14" s="12">
        <v>10</v>
      </c>
      <c r="E14" s="12" t="s">
        <v>42</v>
      </c>
      <c r="F14" s="12" t="s">
        <v>43</v>
      </c>
      <c r="G14" s="12" t="s">
        <v>10</v>
      </c>
      <c r="H14" s="12">
        <v>0</v>
      </c>
      <c r="I14" s="14">
        <v>9.2999999999999999E-2</v>
      </c>
      <c r="J14" s="13">
        <v>0.93</v>
      </c>
      <c r="K14" s="3"/>
      <c r="L14" s="3"/>
    </row>
    <row r="15" spans="1:12">
      <c r="A15" s="12">
        <v>14</v>
      </c>
      <c r="B15" s="12">
        <v>10</v>
      </c>
      <c r="C15" s="12">
        <v>0</v>
      </c>
      <c r="D15" s="12">
        <v>10</v>
      </c>
      <c r="E15" s="12" t="s">
        <v>44</v>
      </c>
      <c r="F15" s="12" t="s">
        <v>45</v>
      </c>
      <c r="G15" s="12" t="s">
        <v>10</v>
      </c>
      <c r="H15" s="12">
        <v>0</v>
      </c>
      <c r="I15" s="14">
        <v>0.03</v>
      </c>
      <c r="J15" s="13">
        <v>0.3</v>
      </c>
      <c r="K15" s="3"/>
      <c r="L15" s="3"/>
    </row>
    <row r="16" spans="1:12" s="12" customFormat="1">
      <c r="A16" s="12">
        <v>15</v>
      </c>
      <c r="B16" s="12">
        <v>25</v>
      </c>
      <c r="C16" s="12">
        <v>0</v>
      </c>
      <c r="D16" s="12">
        <v>25</v>
      </c>
      <c r="E16" s="12" t="s">
        <v>46</v>
      </c>
      <c r="F16" s="12" t="s">
        <v>47</v>
      </c>
      <c r="G16" s="12" t="s">
        <v>10</v>
      </c>
      <c r="H16" s="12">
        <v>0</v>
      </c>
      <c r="I16" s="14">
        <v>4.5999999999999999E-2</v>
      </c>
      <c r="J16" s="13">
        <v>1.1499999999999999</v>
      </c>
      <c r="K16" s="3"/>
      <c r="L16" s="3"/>
    </row>
    <row r="17" spans="1:12" s="12" customFormat="1">
      <c r="A17" s="12">
        <v>16</v>
      </c>
      <c r="B17" s="12">
        <v>1</v>
      </c>
      <c r="C17" s="12">
        <v>0</v>
      </c>
      <c r="D17" s="12">
        <v>1</v>
      </c>
      <c r="E17" s="12" t="s">
        <v>48</v>
      </c>
      <c r="F17" s="12" t="s">
        <v>49</v>
      </c>
      <c r="G17" s="12" t="s">
        <v>10</v>
      </c>
      <c r="H17" s="12">
        <v>0</v>
      </c>
      <c r="I17" s="14">
        <v>6.55</v>
      </c>
      <c r="J17" s="13">
        <v>6.55</v>
      </c>
      <c r="K17" s="3"/>
      <c r="L17" s="3"/>
    </row>
    <row r="18" spans="1:12" s="12" customFormat="1">
      <c r="A18" s="12">
        <v>17</v>
      </c>
      <c r="B18" s="12">
        <v>10</v>
      </c>
      <c r="C18" s="12">
        <v>0</v>
      </c>
      <c r="D18" s="12">
        <v>10</v>
      </c>
      <c r="E18" s="12" t="s">
        <v>50</v>
      </c>
      <c r="F18" s="12" t="s">
        <v>51</v>
      </c>
      <c r="G18" s="12" t="s">
        <v>9</v>
      </c>
      <c r="H18" s="12">
        <v>0</v>
      </c>
      <c r="I18" s="14">
        <v>0.24099999999999999</v>
      </c>
      <c r="J18" s="13">
        <v>2.41</v>
      </c>
      <c r="K18" s="3"/>
      <c r="L18" s="3"/>
    </row>
    <row r="19" spans="1:12" s="12" customFormat="1">
      <c r="A19" s="12">
        <v>18</v>
      </c>
      <c r="B19" s="12">
        <v>10</v>
      </c>
      <c r="C19" s="12">
        <v>0</v>
      </c>
      <c r="D19" s="12">
        <v>10</v>
      </c>
      <c r="E19" s="12" t="s">
        <v>52</v>
      </c>
      <c r="F19" s="12" t="s">
        <v>53</v>
      </c>
      <c r="G19" s="12" t="s">
        <v>9</v>
      </c>
      <c r="H19" s="12">
        <v>0</v>
      </c>
      <c r="I19" s="14">
        <v>0.30599999999999999</v>
      </c>
      <c r="J19" s="13">
        <v>3.06</v>
      </c>
      <c r="K19" s="3"/>
      <c r="L19" s="3"/>
    </row>
    <row r="20" spans="1:12" s="12" customFormat="1">
      <c r="A20" s="12">
        <v>19</v>
      </c>
      <c r="B20" s="12">
        <v>20</v>
      </c>
      <c r="C20" s="12">
        <v>0</v>
      </c>
      <c r="D20" s="12">
        <v>20</v>
      </c>
      <c r="E20" s="12" t="s">
        <v>54</v>
      </c>
      <c r="F20" s="12" t="s">
        <v>55</v>
      </c>
      <c r="G20" s="12" t="s">
        <v>9</v>
      </c>
      <c r="H20" s="12">
        <v>0</v>
      </c>
      <c r="I20" s="14">
        <v>0.125</v>
      </c>
      <c r="J20" s="13">
        <v>2.5</v>
      </c>
      <c r="K20" s="3"/>
      <c r="L20" s="3"/>
    </row>
    <row r="21" spans="1:12" s="12" customFormat="1">
      <c r="A21" s="12">
        <v>20</v>
      </c>
      <c r="B21" s="12">
        <v>5</v>
      </c>
      <c r="C21" s="12">
        <v>0</v>
      </c>
      <c r="D21" s="12">
        <v>5</v>
      </c>
      <c r="E21" s="12" t="s">
        <v>56</v>
      </c>
      <c r="F21" s="12" t="s">
        <v>57</v>
      </c>
      <c r="G21" s="12" t="s">
        <v>9</v>
      </c>
      <c r="H21" s="12">
        <v>0</v>
      </c>
      <c r="I21" s="14">
        <v>0.35</v>
      </c>
      <c r="J21" s="13">
        <v>1.75</v>
      </c>
      <c r="K21" s="3"/>
      <c r="L21" s="3"/>
    </row>
    <row r="22" spans="1:12" s="12" customFormat="1">
      <c r="A22" s="12">
        <v>21</v>
      </c>
      <c r="B22" s="12">
        <v>10</v>
      </c>
      <c r="C22" s="12">
        <v>0</v>
      </c>
      <c r="D22" s="12">
        <v>10</v>
      </c>
      <c r="E22" s="12" t="s">
        <v>15</v>
      </c>
      <c r="F22" s="12" t="s">
        <v>16</v>
      </c>
      <c r="G22" s="12" t="s">
        <v>9</v>
      </c>
      <c r="H22" s="12">
        <v>0</v>
      </c>
      <c r="I22" s="14">
        <v>0.30099999999999999</v>
      </c>
      <c r="J22" s="13">
        <v>3.01</v>
      </c>
      <c r="K22" s="3"/>
      <c r="L22" s="3"/>
    </row>
    <row r="23" spans="1:12" s="12" customFormat="1">
      <c r="I23" s="11"/>
      <c r="J23" s="13"/>
      <c r="K23" s="3"/>
      <c r="L23" s="3"/>
    </row>
    <row r="24" spans="1:12" s="12" customFormat="1">
      <c r="I24" s="11"/>
      <c r="J24" s="13"/>
      <c r="K24" s="3"/>
      <c r="L24" s="3"/>
    </row>
    <row r="25" spans="1:12">
      <c r="A25" s="12"/>
      <c r="B25" s="12"/>
      <c r="E25" s="12"/>
      <c r="F25" s="12"/>
      <c r="G25" s="12"/>
      <c r="H25" s="12"/>
      <c r="I25" s="11"/>
      <c r="J25" s="13"/>
      <c r="K25" s="3"/>
      <c r="L25" s="3"/>
    </row>
    <row r="26" spans="1:12">
      <c r="A26" t="s">
        <v>11</v>
      </c>
      <c r="B26" t="s">
        <v>11</v>
      </c>
      <c r="E26" t="s">
        <v>11</v>
      </c>
      <c r="F26" t="s">
        <v>11</v>
      </c>
      <c r="G26" t="s">
        <v>11</v>
      </c>
      <c r="H26" t="s">
        <v>11</v>
      </c>
    </row>
    <row r="27" spans="1:12">
      <c r="I27" t="s">
        <v>14</v>
      </c>
      <c r="J27" t="s">
        <v>13</v>
      </c>
    </row>
    <row r="28" spans="1:12">
      <c r="H28" s="9" t="s">
        <v>9</v>
      </c>
      <c r="I28" s="7">
        <f>SUMPRODUCT(--(LEFT(G2:G25,LEN($H28))=$H28),J2:J25)</f>
        <v>12.73</v>
      </c>
      <c r="J28" s="8">
        <f>I28*1.16</f>
        <v>14.7668</v>
      </c>
    </row>
    <row r="29" spans="1:12">
      <c r="H29" s="10" t="s">
        <v>10</v>
      </c>
      <c r="I29" s="5">
        <f>SUMPRODUCT(--(LEFT($G$2:G25,LEN($H29))=$H29),$J$2:J25)</f>
        <v>52.559999999999988</v>
      </c>
      <c r="J29" s="6">
        <f>I29*1.16</f>
        <v>60.969599999999978</v>
      </c>
    </row>
    <row r="30" spans="1:12">
      <c r="H30" s="2" t="s">
        <v>12</v>
      </c>
      <c r="I30" s="4">
        <f>SUM(I28:I29)</f>
        <v>65.289999999999992</v>
      </c>
      <c r="J30" s="4">
        <f>SUM(J28:J29)</f>
        <v>75.736399999999975</v>
      </c>
    </row>
  </sheetData>
  <conditionalFormatting sqref="A2:J25">
    <cfRule type="expression" dxfId="1" priority="4">
      <formula>LEFT($G2,2)="MP"</formula>
    </cfRule>
    <cfRule type="expression" dxfId="0" priority="5">
      <formula>LEFT($G2,2)="KW"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</dc:creator>
  <cp:lastModifiedBy>maxi</cp:lastModifiedBy>
  <dcterms:created xsi:type="dcterms:W3CDTF">2019-11-13T14:53:54Z</dcterms:created>
  <dcterms:modified xsi:type="dcterms:W3CDTF">2020-09-06T18:19:20Z</dcterms:modified>
</cp:coreProperties>
</file>