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maxi\Downloads\"/>
    </mc:Choice>
  </mc:AlternateContent>
  <bookViews>
    <workbookView xWindow="0" yWindow="0" windowWidth="7515" windowHeight="8865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51" i="1" l="1"/>
  <c r="H50" i="1"/>
  <c r="I50" i="1" s="1"/>
  <c r="I51" i="1" l="1"/>
  <c r="I52" i="1" l="1"/>
  <c r="H52" i="1"/>
</calcChain>
</file>

<file path=xl/sharedStrings.xml><?xml version="1.0" encoding="utf-8"?>
<sst xmlns="http://schemas.openxmlformats.org/spreadsheetml/2006/main" count="205" uniqueCount="157">
  <si>
    <t>Index</t>
  </si>
  <si>
    <t>Menge</t>
  </si>
  <si>
    <t>Teilenummer</t>
  </si>
  <si>
    <t>Hersteller-Teilenummer</t>
  </si>
  <si>
    <t>Beschreibung</t>
  </si>
  <si>
    <t>Kundenreferenz</t>
  </si>
  <si>
    <t>Lieferrückstände</t>
  </si>
  <si>
    <t>Stückpreis</t>
  </si>
  <si>
    <t>Gesamtpreis</t>
  </si>
  <si>
    <t>455-3017-ND</t>
  </si>
  <si>
    <t>A02SR02SR30K305B</t>
  </si>
  <si>
    <t>JUMPER 02SR-3S - 02SR-3S 12"</t>
  </si>
  <si>
    <t>MP - LORA</t>
  </si>
  <si>
    <t>455-1802-1-ND</t>
  </si>
  <si>
    <t>SM02B-SRSS-TB(LF)(SN)</t>
  </si>
  <si>
    <t>CONN HEADER SMD R/A 2POS 1MM</t>
  </si>
  <si>
    <t>H11879CT-ND</t>
  </si>
  <si>
    <t>DF23C-30DS-0.5V(51)</t>
  </si>
  <si>
    <t>CONN RCPT 30POS SMD GOLD</t>
  </si>
  <si>
    <t>H11880CT-ND</t>
  </si>
  <si>
    <t>DF23C-30DP-0.5V(92)</t>
  </si>
  <si>
    <t>CONN PLUG 30POS SMD GOLD</t>
  </si>
  <si>
    <t>455-3018-ND</t>
  </si>
  <si>
    <t>A04SR04SR30K305B</t>
  </si>
  <si>
    <t>JUMPER 04SR-3S - 04SR-3S 12"</t>
  </si>
  <si>
    <t>455-1804-1-ND</t>
  </si>
  <si>
    <t>SM04B-SRSS-TB(LF)(SN)</t>
  </si>
  <si>
    <t>CONN HEADER SMD R/A 4POS 1MM</t>
  </si>
  <si>
    <t>SC189ZSKCT-ND</t>
  </si>
  <si>
    <t>SC189ZSKTRT</t>
  </si>
  <si>
    <t>IC REG BUCK 3.3V 1.5A SOT23-5</t>
  </si>
  <si>
    <t>490-7611-1-ND</t>
  </si>
  <si>
    <t>GRM188R60J226MEA0D</t>
  </si>
  <si>
    <t>CAP CER 22UF 6.3V X5R 0603</t>
  </si>
  <si>
    <t>1276-1119-1-ND</t>
  </si>
  <si>
    <t>CL10A106MQ8NNNC</t>
  </si>
  <si>
    <t>CAP CER 10UF 6.3V X5R 0603</t>
  </si>
  <si>
    <t>445-6756-1-ND</t>
  </si>
  <si>
    <t>MLZ2012N1R0LT000</t>
  </si>
  <si>
    <t>FIXED IND 1UH 1.15A 60 MOHM SMD</t>
  </si>
  <si>
    <t>MBR130LSFT1GOSCT-ND</t>
  </si>
  <si>
    <t>MBR130LSFT1G</t>
  </si>
  <si>
    <t>DIODE SCHOTTKY 30V 1A SOD123L</t>
  </si>
  <si>
    <t>732-6268-1-ND</t>
  </si>
  <si>
    <t>744786127A</t>
  </si>
  <si>
    <t>FIXED IND 27NH 400MA 650 MOHM</t>
  </si>
  <si>
    <t>MP - NFUSE CARRIER BOARD</t>
  </si>
  <si>
    <t>568-11349-ND</t>
  </si>
  <si>
    <t>LPC1549JBD48QL</t>
  </si>
  <si>
    <t>IC MCU 32BIT 256KB FLASH 48LQFP</t>
  </si>
  <si>
    <t>568-9591-ND</t>
  </si>
  <si>
    <t>LPC1315FBD48,551</t>
  </si>
  <si>
    <t>IC MCU 32BIT 32KB FLASH 48LQFP</t>
  </si>
  <si>
    <t>HDR100IMP40M-G-V-SM-ND</t>
  </si>
  <si>
    <t>HDR100IMP40M-G-V-SM</t>
  </si>
  <si>
    <t>CONN HEADER SMD 40POS 2.54MM</t>
  </si>
  <si>
    <t>MP - LORA BREAKOUT</t>
  </si>
  <si>
    <t>668-1470-ND</t>
  </si>
  <si>
    <t>AT-1224-TWT-5V-2-R</t>
  </si>
  <si>
    <t>AUDIO MAGNETIC XDCR 3-7V TH</t>
  </si>
  <si>
    <t>MP - VOCORE2</t>
  </si>
  <si>
    <t>493-15399-ND</t>
  </si>
  <si>
    <t>UKL1V150KDDANA</t>
  </si>
  <si>
    <t>CAP ALUM 15UF 10% 35V RADIAL</t>
  </si>
  <si>
    <t>493-1284-ND</t>
  </si>
  <si>
    <t>UVZ1C221MED</t>
  </si>
  <si>
    <t>CAP ALUM 220UF 20% 16V RADIAL</t>
  </si>
  <si>
    <t>SIR462DP-T1-GE3CT-ND</t>
  </si>
  <si>
    <t>SIR462DP-T1-GE3</t>
  </si>
  <si>
    <t>MOSFET N-CH 30V 30A PPAK SO-8</t>
  </si>
  <si>
    <t>KW</t>
  </si>
  <si>
    <t>YAG2167CT-ND</t>
  </si>
  <si>
    <t>PE2512FKE7W0R01L</t>
  </si>
  <si>
    <t>RES 0.01 OHM 1% 2W 2512</t>
  </si>
  <si>
    <t>YAG6026CT-ND</t>
  </si>
  <si>
    <t>PE2010FKE7W0R005L</t>
  </si>
  <si>
    <t>RES 0.005 OHM 1% 1W 2010</t>
  </si>
  <si>
    <t>SRP1270-1R5MCT-ND</t>
  </si>
  <si>
    <t>SRP1270-1R5M</t>
  </si>
  <si>
    <t>FIXED IND 1.5UH 27A 2.6 MOHM SMD</t>
  </si>
  <si>
    <t>296-35027-1-ND</t>
  </si>
  <si>
    <t>CSD18533Q5A</t>
  </si>
  <si>
    <t>MOSFET N-CH 60V 17A 8SON</t>
  </si>
  <si>
    <t>ICL7660CBAZ-TCT-ND</t>
  </si>
  <si>
    <t>ICL7660CBAZ-T</t>
  </si>
  <si>
    <t>IC REG CHARG PUMP INV 45MA 8SOIC</t>
  </si>
  <si>
    <t>987-1158-ND</t>
  </si>
  <si>
    <t>89PR100KLF</t>
  </si>
  <si>
    <t>TRIMMER 100K OHM 0.75W PC PIN</t>
  </si>
  <si>
    <t>296-24365-1-ND</t>
  </si>
  <si>
    <t>TL052CDR</t>
  </si>
  <si>
    <t>IC OPAMP JFET 2 CIRCUIT 8SOIC</t>
  </si>
  <si>
    <t>587-1628-1-ND</t>
  </si>
  <si>
    <t>CBC3225T101MR</t>
  </si>
  <si>
    <t>FIXED IND 100UH 340MA 1.82 OHM</t>
  </si>
  <si>
    <t>MMSZ5231B-FDICT-ND</t>
  </si>
  <si>
    <t>MMSZ5231B-7-F</t>
  </si>
  <si>
    <t>DIODE ZENER 5.1V 500MW SOD123</t>
  </si>
  <si>
    <t>YAG4570CT-ND</t>
  </si>
  <si>
    <t>RT0603BRD074K53L</t>
  </si>
  <si>
    <t>RES SMD 4.53KOHM 0.1% 1/10W 0603</t>
  </si>
  <si>
    <t>YAG4490CT-ND</t>
  </si>
  <si>
    <t>RT0603BRD071K13L</t>
  </si>
  <si>
    <t>RES SMD 1.13KOHM 0.1% 1/10W 0603</t>
  </si>
  <si>
    <t>478-11224-1-ND</t>
  </si>
  <si>
    <t>TAJB106K010TNJ</t>
  </si>
  <si>
    <t>CAP TANT 10UF 10% 10V 1411</t>
  </si>
  <si>
    <t>CP-SJ2-35853A-SMT-CT-ND</t>
  </si>
  <si>
    <t>SJ2-35853A-SMT-TR</t>
  </si>
  <si>
    <t>AUDIO JACK, 3.5 MM, RT, 3 CONDUC</t>
  </si>
  <si>
    <t>706-1219-1-ND</t>
  </si>
  <si>
    <t>IS31FL3731-QFLS2-TR</t>
  </si>
  <si>
    <t>IC LED DRIVER LIN DIM 34MA 28QFN</t>
  </si>
  <si>
    <t>ED58435-ND</t>
  </si>
  <si>
    <t>299-93-314-11-001000</t>
  </si>
  <si>
    <t>CONN IC DIP SOCKET 14POS GOLD</t>
  </si>
  <si>
    <t>AP2210K-5.0TRG1DICT-ND</t>
  </si>
  <si>
    <t>AP2210K-5.0TRG1</t>
  </si>
  <si>
    <t>IC REG LINEAR 5V 300MA SOT23-5</t>
  </si>
  <si>
    <t>1276-1113-1-ND</t>
  </si>
  <si>
    <t>CL21B106KQQNNNE</t>
  </si>
  <si>
    <t>CAP CER 10UF 6.3V X7R 0805</t>
  </si>
  <si>
    <t>MCP6001RT-I/OTCT-ND</t>
  </si>
  <si>
    <t>MCP6001RT-I/OT</t>
  </si>
  <si>
    <t>IC OPAMP GP 1 CIRCUIT SOT23-5</t>
  </si>
  <si>
    <t>MC74VHCT125ADR2GOSCT-ND</t>
  </si>
  <si>
    <t>MC74VHCT125ADR2G</t>
  </si>
  <si>
    <t>IC BUF NON-INVERT 5.5V 14SOIC</t>
  </si>
  <si>
    <t>AL5802-7DICT-ND</t>
  </si>
  <si>
    <t>AL5802-7</t>
  </si>
  <si>
    <t>IC LED DRVR LIN DIM 120MA SOT26</t>
  </si>
  <si>
    <t>1510-1263-1-ND</t>
  </si>
  <si>
    <t>SPMWHT541MP5WATMS4</t>
  </si>
  <si>
    <t>LED WHITE 4000K 80CRI 4SMD</t>
  </si>
  <si>
    <t>YAG3351CT-ND</t>
  </si>
  <si>
    <t>RT0603FRE0710RL</t>
  </si>
  <si>
    <t>RES SMD 10 OHM 1% 1/10W 0603</t>
  </si>
  <si>
    <t>296-49862-1-ND</t>
  </si>
  <si>
    <t>REG71055DDCR</t>
  </si>
  <si>
    <t>IC REG CHARGE PUMP 5.5V TSOT23-6</t>
  </si>
  <si>
    <t>587-5487-1-ND</t>
  </si>
  <si>
    <t>EMK316BJ225KL-T</t>
  </si>
  <si>
    <t>CAP CER 2.2UF 16V X5R 1206</t>
  </si>
  <si>
    <t>587-1249-1-ND</t>
  </si>
  <si>
    <t>EMK107B7224KA-T</t>
  </si>
  <si>
    <t>CAP CER 0.22UF 16V X7R 0603</t>
  </si>
  <si>
    <t>576-3379-5-ND</t>
  </si>
  <si>
    <t>MIC4680-5.0YM</t>
  </si>
  <si>
    <t>IC REG BUCK BST 5V 1.3A 8SOIC</t>
  </si>
  <si>
    <t>MP</t>
  </si>
  <si>
    <t>768-1101-1-ND</t>
  </si>
  <si>
    <t>FT232HL-REEL</t>
  </si>
  <si>
    <t>IC HS USB TO UART/FIFO 48LQFP</t>
  </si>
  <si>
    <t/>
  </si>
  <si>
    <t>Gesamt:</t>
  </si>
  <si>
    <t>mit MwSt.</t>
  </si>
  <si>
    <t>ohne MwSt.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</si>
</sst>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0" xfId="0" applyNumberFormat="1" applyFont="1" applyFill="1" applyBorder="1"/>
    <xf numFmtId="8" fontId="0" fillId="0" borderId="0" xfId="0" applyNumberFormat="1" applyFont="1" applyFill="1" applyBorder="1"/>
    <xf numFmtId="44" fontId="0" fillId="0" borderId="0" xfId="1" applyFont="1" applyFill="1" applyBorder="1"/>
    <xf numFmtId="44" fontId="0" fillId="0" borderId="0" xfId="0" applyNumberFormat="1" applyFont="1" applyFill="1" applyBorder="1"/>
    <xf numFmtId="0" fontId="3" fillId="0" borderId="0" xfId="0" applyFont="1" applyFill="1" applyBorder="1"/>
    <xf numFmtId="44" fontId="0" fillId="2" borderId="0" xfId="1" applyFont="1" applyFill="1" applyBorder="1"/>
    <xf numFmtId="44" fontId="0" fillId="2" borderId="0" xfId="0" applyNumberFormat="1" applyFont="1" applyFill="1" applyBorder="1"/>
    <xf numFmtId="44" fontId="0" fillId="3" borderId="0" xfId="1" applyFont="1" applyFill="1" applyBorder="1"/>
    <xf numFmtId="44" fontId="0" fillId="3" borderId="0" xfId="0" applyNumberFormat="1" applyFont="1" applyFill="1" applyBorder="1"/>
    <xf numFmtId="0" fontId="3" fillId="3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</cellXfs>
  <cellStyles count="2">
    <cellStyle name="Standard" xfId="0" builtinId="0"/>
    <cellStyle name="Währung" xfId="1" builtinId="4"/>
  </cellStyles>
  <dxfs count="9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16" workbookViewId="0">
      <selection activeCell="L38" sqref="L38"/>
    </sheetView>
  </sheetViews>
  <sheetFormatPr baseColWidth="10" defaultRowHeight="15"/>
  <cols>
    <col min="1" max="1" width="9" customWidth="1"/>
    <col min="2" max="2" width="12.7109375" customWidth="1"/>
    <col min="3" max="3" width="23" customWidth="1"/>
    <col min="4" max="4" width="22" customWidth="1"/>
    <col min="5" max="5" width="32" customWidth="1"/>
    <col min="6" max="6" width="24" customWidth="1"/>
    <col min="7" max="7" width="16" customWidth="1"/>
    <col min="8" max="8" width="13" customWidth="1"/>
    <col min="9" max="9" width="12.425781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/>
    </row>
    <row r="2" spans="1:11">
      <c r="A2">
        <v>1</v>
      </c>
      <c r="B2">
        <v>2</v>
      </c>
      <c r="C2" t="s">
        <v>9</v>
      </c>
      <c r="D2" t="s">
        <v>10</v>
      </c>
      <c r="E2" t="s">
        <v>11</v>
      </c>
      <c r="F2" s="7" t="s">
        <v>12</v>
      </c>
      <c r="G2">
        <v>0</v>
      </c>
      <c r="H2" s="3">
        <v>1.1100000000000001</v>
      </c>
      <c r="I2" s="4">
        <v>2.2200000000000002</v>
      </c>
      <c r="J2" s="5"/>
      <c r="K2" s="5"/>
    </row>
    <row r="3" spans="1:11">
      <c r="A3">
        <v>2</v>
      </c>
      <c r="B3">
        <v>3</v>
      </c>
      <c r="C3" t="s">
        <v>13</v>
      </c>
      <c r="D3" t="s">
        <v>14</v>
      </c>
      <c r="E3" t="s">
        <v>15</v>
      </c>
      <c r="F3" t="s">
        <v>12</v>
      </c>
      <c r="G3">
        <v>0</v>
      </c>
      <c r="H3" s="3">
        <v>0.39</v>
      </c>
      <c r="I3" s="4">
        <v>1.17</v>
      </c>
      <c r="J3" s="5"/>
      <c r="K3" s="5"/>
    </row>
    <row r="4" spans="1:11">
      <c r="A4">
        <v>3</v>
      </c>
      <c r="B4">
        <v>4</v>
      </c>
      <c r="C4" t="s">
        <v>16</v>
      </c>
      <c r="D4" t="s">
        <v>17</v>
      </c>
      <c r="E4" t="s">
        <v>18</v>
      </c>
      <c r="F4" t="s">
        <v>12</v>
      </c>
      <c r="G4">
        <v>0</v>
      </c>
      <c r="H4" s="3">
        <v>0.94</v>
      </c>
      <c r="I4" s="4">
        <v>3.76</v>
      </c>
      <c r="J4" s="5"/>
      <c r="K4" s="5"/>
    </row>
    <row r="5" spans="1:11">
      <c r="A5">
        <v>4</v>
      </c>
      <c r="B5">
        <v>4</v>
      </c>
      <c r="C5" t="s">
        <v>19</v>
      </c>
      <c r="D5" t="s">
        <v>20</v>
      </c>
      <c r="E5" t="s">
        <v>21</v>
      </c>
      <c r="F5" t="s">
        <v>12</v>
      </c>
      <c r="G5">
        <v>0</v>
      </c>
      <c r="H5" s="3">
        <v>0.83</v>
      </c>
      <c r="I5" s="4">
        <v>3.32</v>
      </c>
      <c r="J5" s="5"/>
      <c r="K5" s="5"/>
    </row>
    <row r="6" spans="1:11">
      <c r="A6">
        <v>5</v>
      </c>
      <c r="B6">
        <v>2</v>
      </c>
      <c r="C6" t="s">
        <v>22</v>
      </c>
      <c r="D6" t="s">
        <v>23</v>
      </c>
      <c r="E6" t="s">
        <v>24</v>
      </c>
      <c r="F6" t="s">
        <v>12</v>
      </c>
      <c r="G6">
        <v>0</v>
      </c>
      <c r="H6" s="3">
        <v>1.42</v>
      </c>
      <c r="I6" s="4">
        <v>2.84</v>
      </c>
      <c r="J6" s="5"/>
      <c r="K6" s="5"/>
    </row>
    <row r="7" spans="1:11">
      <c r="A7">
        <v>6</v>
      </c>
      <c r="B7">
        <v>2</v>
      </c>
      <c r="C7" t="s">
        <v>25</v>
      </c>
      <c r="D7" t="s">
        <v>26</v>
      </c>
      <c r="E7" t="s">
        <v>27</v>
      </c>
      <c r="F7" t="s">
        <v>12</v>
      </c>
      <c r="G7">
        <v>0</v>
      </c>
      <c r="H7" s="3">
        <v>0.55000000000000004</v>
      </c>
      <c r="I7" s="4">
        <v>1.1000000000000001</v>
      </c>
      <c r="J7" s="5"/>
      <c r="K7" s="5"/>
    </row>
    <row r="8" spans="1:11">
      <c r="A8">
        <v>7</v>
      </c>
      <c r="B8">
        <v>3</v>
      </c>
      <c r="C8" t="s">
        <v>28</v>
      </c>
      <c r="D8" t="s">
        <v>29</v>
      </c>
      <c r="E8" t="s">
        <v>30</v>
      </c>
      <c r="F8" t="s">
        <v>12</v>
      </c>
      <c r="G8">
        <v>0</v>
      </c>
      <c r="H8" s="3">
        <v>1.07</v>
      </c>
      <c r="I8" s="4">
        <v>3.21</v>
      </c>
      <c r="J8" s="5"/>
      <c r="K8" s="5"/>
    </row>
    <row r="9" spans="1:11">
      <c r="A9">
        <v>8</v>
      </c>
      <c r="B9">
        <v>10</v>
      </c>
      <c r="C9" t="s">
        <v>31</v>
      </c>
      <c r="D9" t="s">
        <v>32</v>
      </c>
      <c r="E9" t="s">
        <v>33</v>
      </c>
      <c r="F9" t="s">
        <v>12</v>
      </c>
      <c r="G9">
        <v>0</v>
      </c>
      <c r="H9" s="3">
        <v>0.159</v>
      </c>
      <c r="I9" s="4">
        <v>1.59</v>
      </c>
      <c r="J9" s="5"/>
      <c r="K9" s="5"/>
    </row>
    <row r="10" spans="1:11">
      <c r="A10">
        <v>9</v>
      </c>
      <c r="B10">
        <v>10</v>
      </c>
      <c r="C10" t="s">
        <v>34</v>
      </c>
      <c r="D10" t="s">
        <v>35</v>
      </c>
      <c r="E10" t="s">
        <v>36</v>
      </c>
      <c r="F10" t="s">
        <v>12</v>
      </c>
      <c r="G10">
        <v>0</v>
      </c>
      <c r="H10" s="3">
        <v>9.8000000000000004E-2</v>
      </c>
      <c r="I10" s="4">
        <v>0.98</v>
      </c>
      <c r="J10" s="5"/>
      <c r="K10" s="5"/>
    </row>
    <row r="11" spans="1:11">
      <c r="A11">
        <v>10</v>
      </c>
      <c r="B11">
        <v>10</v>
      </c>
      <c r="C11" t="s">
        <v>37</v>
      </c>
      <c r="D11" t="s">
        <v>38</v>
      </c>
      <c r="E11" t="s">
        <v>39</v>
      </c>
      <c r="F11" t="s">
        <v>12</v>
      </c>
      <c r="G11">
        <v>0</v>
      </c>
      <c r="H11" s="3">
        <v>0.11600000000000001</v>
      </c>
      <c r="I11" s="4">
        <v>1.1599999999999999</v>
      </c>
      <c r="J11" s="5"/>
      <c r="K11" s="5"/>
    </row>
    <row r="12" spans="1:11">
      <c r="A12">
        <v>11</v>
      </c>
      <c r="B12">
        <v>10</v>
      </c>
      <c r="C12" t="s">
        <v>40</v>
      </c>
      <c r="D12" t="s">
        <v>41</v>
      </c>
      <c r="E12" t="s">
        <v>42</v>
      </c>
      <c r="F12" t="s">
        <v>12</v>
      </c>
      <c r="G12">
        <v>0</v>
      </c>
      <c r="H12" s="3">
        <v>0.308</v>
      </c>
      <c r="I12" s="4">
        <v>3.08</v>
      </c>
      <c r="J12" s="5"/>
      <c r="K12" s="5"/>
    </row>
    <row r="13" spans="1:11">
      <c r="A13">
        <v>12</v>
      </c>
      <c r="B13">
        <v>10</v>
      </c>
      <c r="C13" t="s">
        <v>43</v>
      </c>
      <c r="D13" t="s">
        <v>44</v>
      </c>
      <c r="E13" t="s">
        <v>45</v>
      </c>
      <c r="F13" t="s">
        <v>46</v>
      </c>
      <c r="G13">
        <v>0</v>
      </c>
      <c r="H13" s="3">
        <v>0.19</v>
      </c>
      <c r="I13" s="4">
        <v>1.9</v>
      </c>
      <c r="J13" s="5"/>
      <c r="K13" s="5"/>
    </row>
    <row r="14" spans="1:11">
      <c r="A14">
        <v>13</v>
      </c>
      <c r="B14">
        <v>1</v>
      </c>
      <c r="C14" t="s">
        <v>47</v>
      </c>
      <c r="D14" t="s">
        <v>48</v>
      </c>
      <c r="E14" t="s">
        <v>49</v>
      </c>
      <c r="F14" t="s">
        <v>46</v>
      </c>
      <c r="G14">
        <v>0</v>
      </c>
      <c r="H14" s="3">
        <v>6.63</v>
      </c>
      <c r="I14" s="4">
        <v>6.63</v>
      </c>
      <c r="J14" s="5"/>
      <c r="K14" s="5"/>
    </row>
    <row r="15" spans="1:11">
      <c r="A15">
        <v>14</v>
      </c>
      <c r="B15">
        <v>1</v>
      </c>
      <c r="C15" t="s">
        <v>50</v>
      </c>
      <c r="D15" t="s">
        <v>51</v>
      </c>
      <c r="E15" t="s">
        <v>52</v>
      </c>
      <c r="F15" t="s">
        <v>12</v>
      </c>
      <c r="G15">
        <v>1</v>
      </c>
      <c r="H15" s="3">
        <v>3.78</v>
      </c>
      <c r="I15" s="4">
        <v>3.78</v>
      </c>
      <c r="J15" s="5"/>
      <c r="K15" s="5"/>
    </row>
    <row r="16" spans="1:11">
      <c r="A16">
        <v>15</v>
      </c>
      <c r="B16">
        <v>2</v>
      </c>
      <c r="C16" t="s">
        <v>53</v>
      </c>
      <c r="D16" t="s">
        <v>54</v>
      </c>
      <c r="E16" t="s">
        <v>55</v>
      </c>
      <c r="F16" t="s">
        <v>56</v>
      </c>
      <c r="G16">
        <v>0</v>
      </c>
      <c r="H16" s="3">
        <v>0.99</v>
      </c>
      <c r="I16" s="4">
        <v>1.98</v>
      </c>
      <c r="J16" s="5"/>
      <c r="K16" s="5"/>
    </row>
    <row r="17" spans="1:14">
      <c r="A17">
        <v>16</v>
      </c>
      <c r="B17">
        <v>1</v>
      </c>
      <c r="C17" t="s">
        <v>57</v>
      </c>
      <c r="D17" t="s">
        <v>58</v>
      </c>
      <c r="E17" t="s">
        <v>59</v>
      </c>
      <c r="F17" t="s">
        <v>60</v>
      </c>
      <c r="G17">
        <v>0</v>
      </c>
      <c r="H17" s="3">
        <v>0.55000000000000004</v>
      </c>
      <c r="I17" s="4">
        <v>0.55000000000000004</v>
      </c>
      <c r="J17" s="5"/>
      <c r="K17" s="5"/>
    </row>
    <row r="18" spans="1:14">
      <c r="A18">
        <v>17</v>
      </c>
      <c r="B18">
        <v>10</v>
      </c>
      <c r="C18" t="s">
        <v>61</v>
      </c>
      <c r="D18" t="s">
        <v>62</v>
      </c>
      <c r="E18" t="s">
        <v>63</v>
      </c>
      <c r="F18" t="s">
        <v>60</v>
      </c>
      <c r="G18">
        <v>0</v>
      </c>
      <c r="H18" s="3">
        <v>0.16800000000000001</v>
      </c>
      <c r="I18" s="4">
        <v>1.68</v>
      </c>
      <c r="J18" s="5"/>
      <c r="K18" s="5"/>
    </row>
    <row r="19" spans="1:14">
      <c r="A19">
        <v>18</v>
      </c>
      <c r="B19">
        <v>10</v>
      </c>
      <c r="C19" t="s">
        <v>64</v>
      </c>
      <c r="D19" t="s">
        <v>65</v>
      </c>
      <c r="E19" t="s">
        <v>66</v>
      </c>
      <c r="F19" t="s">
        <v>60</v>
      </c>
      <c r="G19">
        <v>0</v>
      </c>
      <c r="H19" s="3">
        <v>0.16300000000000001</v>
      </c>
      <c r="I19" s="4">
        <v>1.63</v>
      </c>
      <c r="J19" s="5"/>
      <c r="K19" s="5"/>
    </row>
    <row r="20" spans="1:14">
      <c r="A20">
        <v>19</v>
      </c>
      <c r="B20">
        <v>6</v>
      </c>
      <c r="C20" t="s">
        <v>67</v>
      </c>
      <c r="D20" t="s">
        <v>68</v>
      </c>
      <c r="E20" t="s">
        <v>69</v>
      </c>
      <c r="F20" t="s">
        <v>70</v>
      </c>
      <c r="G20">
        <v>0</v>
      </c>
      <c r="H20" s="3">
        <v>1.06</v>
      </c>
      <c r="I20" s="4">
        <v>6.36</v>
      </c>
      <c r="J20" s="5"/>
      <c r="K20" s="5"/>
    </row>
    <row r="21" spans="1:14">
      <c r="A21">
        <v>20</v>
      </c>
      <c r="B21">
        <v>4</v>
      </c>
      <c r="C21" t="s">
        <v>71</v>
      </c>
      <c r="D21" t="s">
        <v>72</v>
      </c>
      <c r="E21" t="s">
        <v>73</v>
      </c>
      <c r="F21" t="s">
        <v>70</v>
      </c>
      <c r="G21">
        <v>0</v>
      </c>
      <c r="H21" s="3">
        <v>0.53</v>
      </c>
      <c r="I21" s="4">
        <v>2.12</v>
      </c>
      <c r="J21" s="5"/>
      <c r="K21" s="5"/>
    </row>
    <row r="22" spans="1:14">
      <c r="A22">
        <v>21</v>
      </c>
      <c r="B22">
        <v>4</v>
      </c>
      <c r="C22" t="s">
        <v>74</v>
      </c>
      <c r="D22" t="s">
        <v>75</v>
      </c>
      <c r="E22" t="s">
        <v>76</v>
      </c>
      <c r="F22" t="s">
        <v>70</v>
      </c>
      <c r="G22">
        <v>0</v>
      </c>
      <c r="H22" s="3">
        <v>0.55000000000000004</v>
      </c>
      <c r="I22" s="4">
        <v>2.2000000000000002</v>
      </c>
      <c r="J22" s="5"/>
      <c r="K22" s="5"/>
      <c r="N22" s="7"/>
    </row>
    <row r="23" spans="1:14">
      <c r="A23">
        <v>22</v>
      </c>
      <c r="B23">
        <v>3</v>
      </c>
      <c r="C23" t="s">
        <v>77</v>
      </c>
      <c r="D23" t="s">
        <v>78</v>
      </c>
      <c r="E23" t="s">
        <v>79</v>
      </c>
      <c r="F23" t="s">
        <v>70</v>
      </c>
      <c r="G23">
        <v>0</v>
      </c>
      <c r="H23" s="3">
        <v>1.53</v>
      </c>
      <c r="I23" s="4">
        <v>4.59</v>
      </c>
      <c r="J23" s="5"/>
      <c r="K23" s="5"/>
      <c r="N23" s="7"/>
    </row>
    <row r="24" spans="1:14">
      <c r="A24">
        <v>23</v>
      </c>
      <c r="B24">
        <v>6</v>
      </c>
      <c r="C24" t="s">
        <v>80</v>
      </c>
      <c r="D24" t="s">
        <v>81</v>
      </c>
      <c r="E24" t="s">
        <v>82</v>
      </c>
      <c r="F24" t="s">
        <v>70</v>
      </c>
      <c r="G24">
        <v>0</v>
      </c>
      <c r="H24" s="3">
        <v>1.36</v>
      </c>
      <c r="I24" s="4">
        <v>8.16</v>
      </c>
      <c r="J24" s="5"/>
      <c r="K24" s="5"/>
      <c r="N24" s="7"/>
    </row>
    <row r="25" spans="1:14">
      <c r="A25">
        <v>24</v>
      </c>
      <c r="B25">
        <v>2</v>
      </c>
      <c r="C25" t="s">
        <v>83</v>
      </c>
      <c r="D25" t="s">
        <v>84</v>
      </c>
      <c r="E25" t="s">
        <v>85</v>
      </c>
      <c r="F25" t="s">
        <v>70</v>
      </c>
      <c r="G25">
        <v>0</v>
      </c>
      <c r="H25" s="3">
        <v>1.63</v>
      </c>
      <c r="I25" s="4">
        <v>3.26</v>
      </c>
      <c r="J25" s="5"/>
      <c r="K25" s="5"/>
      <c r="N25" s="7"/>
    </row>
    <row r="26" spans="1:14">
      <c r="A26">
        <v>25</v>
      </c>
      <c r="B26">
        <v>4</v>
      </c>
      <c r="C26" t="s">
        <v>86</v>
      </c>
      <c r="D26" t="s">
        <v>87</v>
      </c>
      <c r="E26" t="s">
        <v>88</v>
      </c>
      <c r="F26" t="s">
        <v>70</v>
      </c>
      <c r="G26">
        <v>0</v>
      </c>
      <c r="H26" s="3">
        <v>1.3</v>
      </c>
      <c r="I26" s="4">
        <v>5.2</v>
      </c>
      <c r="J26" s="5"/>
      <c r="K26" s="5"/>
    </row>
    <row r="27" spans="1:14">
      <c r="A27">
        <v>26</v>
      </c>
      <c r="B27">
        <v>4</v>
      </c>
      <c r="C27" t="s">
        <v>89</v>
      </c>
      <c r="D27" t="s">
        <v>90</v>
      </c>
      <c r="E27" t="s">
        <v>91</v>
      </c>
      <c r="F27" t="s">
        <v>70</v>
      </c>
      <c r="G27">
        <v>0</v>
      </c>
      <c r="H27" s="3">
        <v>0.57999999999999996</v>
      </c>
      <c r="I27" s="4">
        <v>2.3199999999999998</v>
      </c>
      <c r="J27" s="5"/>
      <c r="K27" s="5"/>
    </row>
    <row r="28" spans="1:14">
      <c r="A28">
        <v>27</v>
      </c>
      <c r="B28">
        <v>10</v>
      </c>
      <c r="C28" t="s">
        <v>92</v>
      </c>
      <c r="D28" t="s">
        <v>93</v>
      </c>
      <c r="E28" t="s">
        <v>94</v>
      </c>
      <c r="F28" t="s">
        <v>70</v>
      </c>
      <c r="G28">
        <v>0</v>
      </c>
      <c r="H28" s="3">
        <v>0.21</v>
      </c>
      <c r="I28" s="4">
        <v>2.1</v>
      </c>
      <c r="J28" s="5"/>
      <c r="K28" s="5"/>
    </row>
    <row r="29" spans="1:14">
      <c r="A29">
        <v>28</v>
      </c>
      <c r="B29">
        <v>10</v>
      </c>
      <c r="C29" t="s">
        <v>95</v>
      </c>
      <c r="D29" t="s">
        <v>96</v>
      </c>
      <c r="E29" t="s">
        <v>97</v>
      </c>
      <c r="F29" t="s">
        <v>70</v>
      </c>
      <c r="G29">
        <v>0</v>
      </c>
      <c r="H29" s="3">
        <v>0.123</v>
      </c>
      <c r="I29" s="4">
        <v>1.23</v>
      </c>
      <c r="J29" s="5"/>
      <c r="K29" s="5"/>
    </row>
    <row r="30" spans="1:14">
      <c r="A30">
        <v>29</v>
      </c>
      <c r="B30">
        <v>5</v>
      </c>
      <c r="C30" t="s">
        <v>98</v>
      </c>
      <c r="D30" t="s">
        <v>99</v>
      </c>
      <c r="E30" t="s">
        <v>100</v>
      </c>
      <c r="F30" t="s">
        <v>70</v>
      </c>
      <c r="G30">
        <v>0</v>
      </c>
      <c r="H30" s="3">
        <v>0.35</v>
      </c>
      <c r="I30" s="4">
        <v>1.75</v>
      </c>
      <c r="J30" s="5"/>
      <c r="K30" s="5"/>
    </row>
    <row r="31" spans="1:14">
      <c r="A31">
        <v>30</v>
      </c>
      <c r="B31">
        <v>5</v>
      </c>
      <c r="C31" t="s">
        <v>101</v>
      </c>
      <c r="D31" t="s">
        <v>102</v>
      </c>
      <c r="E31" t="s">
        <v>103</v>
      </c>
      <c r="F31" t="s">
        <v>70</v>
      </c>
      <c r="G31">
        <v>0</v>
      </c>
      <c r="H31" s="3">
        <v>0.35</v>
      </c>
      <c r="I31" s="4">
        <v>1.75</v>
      </c>
      <c r="J31" s="5"/>
      <c r="K31" s="5"/>
    </row>
    <row r="32" spans="1:14">
      <c r="A32">
        <v>31</v>
      </c>
      <c r="B32">
        <v>10</v>
      </c>
      <c r="C32" t="s">
        <v>104</v>
      </c>
      <c r="D32" t="s">
        <v>105</v>
      </c>
      <c r="E32" t="s">
        <v>106</v>
      </c>
      <c r="F32" t="s">
        <v>70</v>
      </c>
      <c r="G32">
        <v>0</v>
      </c>
      <c r="H32" s="3">
        <v>0.23599999999999999</v>
      </c>
      <c r="I32" s="4">
        <v>2.36</v>
      </c>
      <c r="J32" s="5"/>
      <c r="K32" s="5"/>
    </row>
    <row r="33" spans="1:11">
      <c r="A33">
        <v>32</v>
      </c>
      <c r="B33">
        <v>2</v>
      </c>
      <c r="C33" t="s">
        <v>107</v>
      </c>
      <c r="D33" t="s">
        <v>108</v>
      </c>
      <c r="E33" t="s">
        <v>109</v>
      </c>
      <c r="F33" t="s">
        <v>70</v>
      </c>
      <c r="G33">
        <v>2</v>
      </c>
      <c r="H33" s="3">
        <v>0.93</v>
      </c>
      <c r="I33" s="4">
        <v>1.86</v>
      </c>
      <c r="J33" s="5"/>
      <c r="K33" s="5"/>
    </row>
    <row r="34" spans="1:11">
      <c r="A34">
        <v>33</v>
      </c>
      <c r="B34">
        <v>2</v>
      </c>
      <c r="C34" t="s">
        <v>110</v>
      </c>
      <c r="D34" t="s">
        <v>111</v>
      </c>
      <c r="E34" t="s">
        <v>112</v>
      </c>
      <c r="F34" t="s">
        <v>70</v>
      </c>
      <c r="G34">
        <v>0</v>
      </c>
      <c r="H34" s="3">
        <v>1.74</v>
      </c>
      <c r="I34" s="4">
        <v>3.48</v>
      </c>
      <c r="J34" s="5"/>
      <c r="K34" s="5"/>
    </row>
    <row r="35" spans="1:11">
      <c r="A35">
        <v>34</v>
      </c>
      <c r="B35">
        <v>1</v>
      </c>
      <c r="C35" t="s">
        <v>113</v>
      </c>
      <c r="D35" t="s">
        <v>114</v>
      </c>
      <c r="E35" t="s">
        <v>115</v>
      </c>
      <c r="F35" t="s">
        <v>70</v>
      </c>
      <c r="G35">
        <v>0</v>
      </c>
      <c r="H35" s="3">
        <v>4.7</v>
      </c>
      <c r="I35" s="4">
        <v>4.7</v>
      </c>
      <c r="J35" s="5"/>
      <c r="K35" s="5"/>
    </row>
    <row r="36" spans="1:11">
      <c r="A36">
        <v>35</v>
      </c>
      <c r="B36">
        <v>5</v>
      </c>
      <c r="C36" t="s">
        <v>116</v>
      </c>
      <c r="D36" t="s">
        <v>117</v>
      </c>
      <c r="E36" t="s">
        <v>118</v>
      </c>
      <c r="F36" t="s">
        <v>70</v>
      </c>
      <c r="G36">
        <v>0</v>
      </c>
      <c r="H36" s="3">
        <v>0.38</v>
      </c>
      <c r="I36" s="4">
        <v>1.9</v>
      </c>
      <c r="J36" s="5"/>
      <c r="K36" s="5"/>
    </row>
    <row r="37" spans="1:11">
      <c r="A37">
        <v>36</v>
      </c>
      <c r="B37">
        <v>10</v>
      </c>
      <c r="C37" t="s">
        <v>119</v>
      </c>
      <c r="D37" t="s">
        <v>120</v>
      </c>
      <c r="E37" t="s">
        <v>121</v>
      </c>
      <c r="F37" t="s">
        <v>70</v>
      </c>
      <c r="G37">
        <v>0</v>
      </c>
      <c r="H37" s="3">
        <v>0.152</v>
      </c>
      <c r="I37" s="4">
        <v>1.52</v>
      </c>
      <c r="J37" s="5"/>
      <c r="K37" s="5"/>
    </row>
    <row r="38" spans="1:11">
      <c r="A38">
        <v>37</v>
      </c>
      <c r="B38">
        <v>5</v>
      </c>
      <c r="C38" t="s">
        <v>122</v>
      </c>
      <c r="D38" t="s">
        <v>123</v>
      </c>
      <c r="E38" t="s">
        <v>124</v>
      </c>
      <c r="F38" t="s">
        <v>70</v>
      </c>
      <c r="G38">
        <v>0</v>
      </c>
      <c r="H38" s="3">
        <v>0.22</v>
      </c>
      <c r="I38" s="4">
        <v>1.1000000000000001</v>
      </c>
      <c r="J38" s="5"/>
      <c r="K38" s="5"/>
    </row>
    <row r="39" spans="1:11">
      <c r="A39">
        <v>38</v>
      </c>
      <c r="B39">
        <v>5</v>
      </c>
      <c r="C39" t="s">
        <v>125</v>
      </c>
      <c r="D39" t="s">
        <v>126</v>
      </c>
      <c r="E39" t="s">
        <v>127</v>
      </c>
      <c r="F39" t="s">
        <v>70</v>
      </c>
      <c r="G39">
        <v>0</v>
      </c>
      <c r="H39" s="3">
        <v>0.36</v>
      </c>
      <c r="I39" s="4">
        <v>1.8</v>
      </c>
      <c r="J39" s="5"/>
      <c r="K39" s="5"/>
    </row>
    <row r="40" spans="1:11">
      <c r="A40">
        <v>39</v>
      </c>
      <c r="B40">
        <v>5</v>
      </c>
      <c r="C40" t="s">
        <v>128</v>
      </c>
      <c r="D40" t="s">
        <v>129</v>
      </c>
      <c r="E40" t="s">
        <v>130</v>
      </c>
      <c r="F40" t="s">
        <v>70</v>
      </c>
      <c r="G40">
        <v>0</v>
      </c>
      <c r="H40" s="3">
        <v>0.33</v>
      </c>
      <c r="I40" s="4">
        <v>1.65</v>
      </c>
      <c r="J40" s="5"/>
      <c r="K40" s="5"/>
    </row>
    <row r="41" spans="1:11">
      <c r="A41">
        <v>40</v>
      </c>
      <c r="B41">
        <v>5</v>
      </c>
      <c r="C41" t="s">
        <v>131</v>
      </c>
      <c r="D41" t="s">
        <v>132</v>
      </c>
      <c r="E41" t="s">
        <v>133</v>
      </c>
      <c r="F41" t="s">
        <v>70</v>
      </c>
      <c r="G41">
        <v>0</v>
      </c>
      <c r="H41" s="3">
        <v>0.49</v>
      </c>
      <c r="I41" s="4">
        <v>2.4500000000000002</v>
      </c>
      <c r="J41" s="5"/>
      <c r="K41" s="5"/>
    </row>
    <row r="42" spans="1:11">
      <c r="A42">
        <v>41</v>
      </c>
      <c r="B42">
        <v>20</v>
      </c>
      <c r="C42" t="s">
        <v>134</v>
      </c>
      <c r="D42" t="s">
        <v>135</v>
      </c>
      <c r="E42" t="s">
        <v>136</v>
      </c>
      <c r="F42" t="s">
        <v>70</v>
      </c>
      <c r="G42">
        <v>0</v>
      </c>
      <c r="H42" s="3">
        <v>6.2E-2</v>
      </c>
      <c r="I42" s="4">
        <v>1.24</v>
      </c>
      <c r="J42" s="5"/>
      <c r="K42" s="5"/>
    </row>
    <row r="43" spans="1:11">
      <c r="A43">
        <v>42</v>
      </c>
      <c r="B43">
        <v>2</v>
      </c>
      <c r="C43" t="s">
        <v>137</v>
      </c>
      <c r="D43" t="s">
        <v>138</v>
      </c>
      <c r="E43" t="s">
        <v>139</v>
      </c>
      <c r="F43" t="s">
        <v>70</v>
      </c>
      <c r="G43">
        <v>0</v>
      </c>
      <c r="H43" s="3">
        <v>1.1599999999999999</v>
      </c>
      <c r="I43" s="4">
        <v>2.3199999999999998</v>
      </c>
      <c r="J43" s="5"/>
      <c r="K43" s="5"/>
    </row>
    <row r="44" spans="1:11">
      <c r="A44">
        <v>43</v>
      </c>
      <c r="B44">
        <v>10</v>
      </c>
      <c r="C44" t="s">
        <v>140</v>
      </c>
      <c r="D44" t="s">
        <v>141</v>
      </c>
      <c r="E44" t="s">
        <v>142</v>
      </c>
      <c r="F44" t="s">
        <v>70</v>
      </c>
      <c r="G44">
        <v>0</v>
      </c>
      <c r="H44" s="3">
        <v>0.17399999999999999</v>
      </c>
      <c r="I44" s="4">
        <v>1.74</v>
      </c>
      <c r="J44" s="5"/>
      <c r="K44" s="5"/>
    </row>
    <row r="45" spans="1:11">
      <c r="A45">
        <v>44</v>
      </c>
      <c r="B45">
        <v>20</v>
      </c>
      <c r="C45" t="s">
        <v>143</v>
      </c>
      <c r="D45" t="s">
        <v>144</v>
      </c>
      <c r="E45" t="s">
        <v>145</v>
      </c>
      <c r="F45" t="s">
        <v>70</v>
      </c>
      <c r="G45">
        <v>0</v>
      </c>
      <c r="H45" s="3">
        <v>5.0999999999999997E-2</v>
      </c>
      <c r="I45" s="4">
        <v>1.02</v>
      </c>
      <c r="J45" s="5"/>
      <c r="K45" s="5"/>
    </row>
    <row r="46" spans="1:11">
      <c r="A46">
        <v>45</v>
      </c>
      <c r="B46">
        <v>1</v>
      </c>
      <c r="C46" t="s">
        <v>146</v>
      </c>
      <c r="D46" t="s">
        <v>147</v>
      </c>
      <c r="E46" t="s">
        <v>148</v>
      </c>
      <c r="F46" t="s">
        <v>149</v>
      </c>
      <c r="G46">
        <v>0</v>
      </c>
      <c r="H46" s="3">
        <v>1.99</v>
      </c>
      <c r="I46" s="4">
        <v>1.99</v>
      </c>
      <c r="J46" s="5"/>
      <c r="K46" s="5"/>
    </row>
    <row r="47" spans="1:11">
      <c r="A47">
        <v>46</v>
      </c>
      <c r="B47">
        <v>1</v>
      </c>
      <c r="C47" t="s">
        <v>150</v>
      </c>
      <c r="D47" t="s">
        <v>151</v>
      </c>
      <c r="E47" t="s">
        <v>152</v>
      </c>
      <c r="F47" t="s">
        <v>149</v>
      </c>
      <c r="G47">
        <v>0</v>
      </c>
      <c r="H47" s="3">
        <v>3.87</v>
      </c>
      <c r="I47" s="4">
        <v>3.87</v>
      </c>
      <c r="J47" s="5"/>
      <c r="K47" s="5"/>
    </row>
    <row r="48" spans="1:11">
      <c r="A48" t="s">
        <v>153</v>
      </c>
      <c r="B48" t="s">
        <v>153</v>
      </c>
      <c r="C48" t="s">
        <v>153</v>
      </c>
      <c r="D48" t="s">
        <v>153</v>
      </c>
      <c r="E48" t="s">
        <v>153</v>
      </c>
      <c r="F48" t="s">
        <v>153</v>
      </c>
      <c r="G48" t="s">
        <v>153</v>
      </c>
    </row>
    <row r="49" spans="7:9">
      <c r="H49" t="s">
        <v>156</v>
      </c>
      <c r="I49" t="s">
        <v>155</v>
      </c>
    </row>
    <row r="50" spans="7:9">
      <c r="G50" s="12" t="s">
        <v>70</v>
      </c>
      <c r="H50" s="10">
        <f>SUMPRODUCT(--(LEFT(F2:F47,LEN($G50))=$G50),I2:I47)</f>
        <v>70.179999999999978</v>
      </c>
      <c r="I50" s="11">
        <f>H50*1.19</f>
        <v>83.514199999999974</v>
      </c>
    </row>
    <row r="51" spans="7:9">
      <c r="G51" s="13" t="s">
        <v>149</v>
      </c>
      <c r="H51" s="8">
        <f>SUMPRODUCT(--(LEFT($F$2:F47,LEN($G51))=$G51),$I$2:I47)</f>
        <v>48.44</v>
      </c>
      <c r="I51" s="9">
        <f>H51*1.19</f>
        <v>57.643599999999992</v>
      </c>
    </row>
    <row r="52" spans="7:9">
      <c r="G52" s="2" t="s">
        <v>154</v>
      </c>
      <c r="H52" s="6">
        <f>SUM(H50:H51)</f>
        <v>118.61999999999998</v>
      </c>
      <c r="I52" s="6">
        <f>SUM(I50:I51)</f>
        <v>141.15779999999995</v>
      </c>
    </row>
  </sheetData>
  <conditionalFormatting sqref="A2:I47">
    <cfRule type="expression" dxfId="1" priority="1">
      <formula>LEFT($F2,2)="MP"</formula>
    </cfRule>
    <cfRule type="expression" dxfId="0" priority="3">
      <formula>LEFT($F2,2)="KW"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</dc:creator>
  <cp:lastModifiedBy>maxi</cp:lastModifiedBy>
  <dcterms:created xsi:type="dcterms:W3CDTF">2019-11-13T14:53:54Z</dcterms:created>
  <dcterms:modified xsi:type="dcterms:W3CDTF">2019-11-13T14:54:19Z</dcterms:modified>
</cp:coreProperties>
</file>